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<sst xmlns="http://schemas.openxmlformats.org/spreadsheetml/2006/main" count="36" uniqueCount="21">
  <si>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Nonresident Alien</t>
  </si>
  <si>
    <t>American Indian/Alaska Native</t>
  </si>
  <si>
    <t>Race/ethnicity unknown</t>
  </si>
  <si>
    <t>Total</t>
  </si>
  <si>
    <t>Full-Time</t>
  </si>
  <si>
    <t>Part-Time</t>
  </si>
  <si>
    <t>Source: IPEDS</t>
  </si>
  <si>
    <t>Instructional Faculty by Ethnicity and Full-Time/Part-Time Status</t>
  </si>
  <si>
    <t>Males</t>
  </si>
  <si>
    <t>Females</t>
  </si>
  <si>
    <t>N</t>
  </si>
  <si>
    <t>%</t>
  </si>
  <si>
    <t>Instructional Faculty by Sex and Full-Time/Part-Time Status</t>
  </si>
  <si>
    <t>Known Ethnic Groups</t>
  </si>
  <si>
    <t>White</t>
  </si>
  <si>
    <t>Black/ African American</t>
  </si>
  <si>
    <t>Asian</t>
  </si>
  <si>
    <t>Native Hawaiian/ Other Pacific Islander</t>
  </si>
  <si>
    <t>Hispanic/ Latino</t>
  </si>
  <si>
    <t>Two or more races</t>
  </si>
  <si>
    <t>Fall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</si>
</sst>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64" fontId="0" fillId="0" borderId="15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164" fontId="2" fillId="0" borderId="17" xfId="57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3.57421875" style="0" bestFit="1" customWidth="1"/>
    <col min="8" max="8" width="4.00390625" style="0" customWidth="1"/>
  </cols>
  <sheetData>
    <row r="1" spans="1:7" ht="15.75">
      <c r="A1" s="23" t="s">
        <v>12</v>
      </c>
      <c r="B1" s="23"/>
      <c r="C1" s="23"/>
      <c r="D1" s="23"/>
      <c r="E1" s="23"/>
      <c r="F1" s="23"/>
      <c r="G1" s="23"/>
    </row>
    <row r="2" spans="1:7" ht="12.75">
      <c r="A2" s="24" t="s">
        <v>20</v>
      </c>
      <c r="B2" s="24"/>
      <c r="C2" s="24"/>
      <c r="D2" s="24"/>
      <c r="E2" s="24"/>
      <c r="F2" s="24"/>
      <c r="G2" s="24"/>
    </row>
    <row r="6" spans="2:7" ht="12.75">
      <c r="B6" s="21" t="s">
        <v>4</v>
      </c>
      <c r="C6" s="22"/>
      <c r="D6" s="21" t="s">
        <v>5</v>
      </c>
      <c r="E6" s="22"/>
      <c r="F6" s="21" t="s">
        <v>3</v>
      </c>
      <c r="G6" s="22"/>
    </row>
    <row r="7" spans="2:7" ht="12.75">
      <c r="B7" s="7" t="s">
        <v>10</v>
      </c>
      <c r="C7" s="8" t="s">
        <v>11</v>
      </c>
      <c r="D7" s="7" t="s">
        <v>10</v>
      </c>
      <c r="E7" s="9" t="s">
        <v>11</v>
      </c>
      <c r="F7" s="7" t="s">
        <v>10</v>
      </c>
      <c r="G7" s="9" t="s">
        <v>11</v>
      </c>
    </row>
    <row r="8" spans="1:7" ht="12.75">
      <c r="A8" s="2" t="s">
        <v>8</v>
      </c>
      <c r="B8" s="2">
        <v>140</v>
      </c>
      <c r="C8" s="16">
        <f>B8/B$11</f>
        <v>0.46204620462046203</v>
      </c>
      <c r="D8" s="2">
        <v>204</v>
      </c>
      <c r="E8" s="13">
        <f>D8/D$11</f>
        <v>0.4396551724137931</v>
      </c>
      <c r="F8" s="2">
        <f>D8+B8</f>
        <v>344</v>
      </c>
      <c r="G8" s="13">
        <f>F8/F$11</f>
        <v>0.4485006518904824</v>
      </c>
    </row>
    <row r="9" spans="1:7" ht="12.75">
      <c r="A9" s="3" t="s">
        <v>9</v>
      </c>
      <c r="B9" s="3">
        <v>163</v>
      </c>
      <c r="C9" s="17">
        <f>B9/B$11</f>
        <v>0.5379537953795379</v>
      </c>
      <c r="D9" s="3">
        <v>260</v>
      </c>
      <c r="E9" s="14">
        <f>D9/D$11</f>
        <v>0.5603448275862069</v>
      </c>
      <c r="F9" s="3">
        <f>D9+B9</f>
        <v>423</v>
      </c>
      <c r="G9" s="14">
        <f>F9/F$11</f>
        <v>0.5514993481095176</v>
      </c>
    </row>
    <row r="10" spans="1:7" ht="12.75">
      <c r="A10" s="3"/>
      <c r="B10" s="3"/>
      <c r="C10" s="4"/>
      <c r="D10" s="3"/>
      <c r="E10" s="5"/>
      <c r="F10" s="3"/>
      <c r="G10" s="5"/>
    </row>
    <row r="11" spans="1:7" ht="12.75">
      <c r="A11" s="12" t="s">
        <v>3</v>
      </c>
      <c r="B11" s="10">
        <f>SUM(B8:B9)</f>
        <v>303</v>
      </c>
      <c r="C11" s="20">
        <f>B11/F11</f>
        <v>0.39504563233376794</v>
      </c>
      <c r="D11" s="10">
        <f>SUM(D8:D9)</f>
        <v>464</v>
      </c>
      <c r="E11" s="19">
        <f>D11/F11</f>
        <v>0.6049543676662321</v>
      </c>
      <c r="F11" s="10">
        <f>SUM(F8:F9)</f>
        <v>767</v>
      </c>
      <c r="G11" s="18">
        <f>G9+G8</f>
        <v>1</v>
      </c>
    </row>
    <row r="20" spans="1:7" ht="15.75">
      <c r="A20" s="23" t="s">
        <v>7</v>
      </c>
      <c r="B20" s="23"/>
      <c r="C20" s="23"/>
      <c r="D20" s="23"/>
      <c r="E20" s="23"/>
      <c r="F20" s="23"/>
      <c r="G20" s="23"/>
    </row>
    <row r="21" spans="1:7" ht="12.75">
      <c r="A21" s="24" t="str">
        <f>A2</f>
        <v>Fall 2014</v>
      </c>
      <c r="B21" s="24"/>
      <c r="C21" s="24"/>
      <c r="D21" s="24"/>
      <c r="E21" s="24"/>
      <c r="F21" s="24"/>
      <c r="G21" s="2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21" t="s">
        <v>4</v>
      </c>
      <c r="C25" s="22"/>
      <c r="D25" s="21" t="s">
        <v>5</v>
      </c>
      <c r="E25" s="22"/>
      <c r="F25" s="21" t="s">
        <v>3</v>
      </c>
      <c r="G25" s="22"/>
    </row>
    <row r="26" spans="2:7" ht="12.75">
      <c r="B26" s="7" t="s">
        <v>10</v>
      </c>
      <c r="C26" s="9" t="s">
        <v>11</v>
      </c>
      <c r="D26" s="7" t="s">
        <v>10</v>
      </c>
      <c r="E26" s="9" t="s">
        <v>11</v>
      </c>
      <c r="F26" s="7" t="s">
        <v>10</v>
      </c>
      <c r="G26" s="9" t="s">
        <v>11</v>
      </c>
    </row>
    <row r="27" spans="1:7" ht="12.75">
      <c r="A27" s="2" t="s">
        <v>1</v>
      </c>
      <c r="B27" s="2">
        <v>3</v>
      </c>
      <c r="C27" s="13">
        <f aca="true" t="shared" si="0" ref="C27:C34">B27/B$34</f>
        <v>0.010830324909747292</v>
      </c>
      <c r="D27" s="2">
        <v>2</v>
      </c>
      <c r="E27" s="13">
        <f aca="true" t="shared" si="1" ref="E27:E34">D27/D$34</f>
        <v>0.004784688995215311</v>
      </c>
      <c r="F27" s="2">
        <f aca="true" t="shared" si="2" ref="F27:F36">D27+B27</f>
        <v>5</v>
      </c>
      <c r="G27" s="13">
        <f aca="true" t="shared" si="3" ref="G27:G34">F27/F$34</f>
        <v>0.007194244604316547</v>
      </c>
    </row>
    <row r="28" spans="1:7" ht="12.75">
      <c r="A28" s="3" t="s">
        <v>16</v>
      </c>
      <c r="B28" s="3">
        <v>43</v>
      </c>
      <c r="C28" s="14">
        <f t="shared" si="0"/>
        <v>0.1552346570397112</v>
      </c>
      <c r="D28" s="3">
        <v>45</v>
      </c>
      <c r="E28" s="14">
        <f t="shared" si="1"/>
        <v>0.1076555023923445</v>
      </c>
      <c r="F28" s="3">
        <f t="shared" si="2"/>
        <v>88</v>
      </c>
      <c r="G28" s="14">
        <f t="shared" si="3"/>
        <v>0.12661870503597122</v>
      </c>
    </row>
    <row r="29" spans="1:7" ht="12.75">
      <c r="A29" s="3" t="s">
        <v>15</v>
      </c>
      <c r="B29" s="3">
        <v>26</v>
      </c>
      <c r="C29" s="14">
        <f t="shared" si="0"/>
        <v>0.09386281588447654</v>
      </c>
      <c r="D29" s="3">
        <v>57</v>
      </c>
      <c r="E29" s="14">
        <f t="shared" si="1"/>
        <v>0.13636363636363635</v>
      </c>
      <c r="F29" s="3">
        <f>D29+B29</f>
        <v>83</v>
      </c>
      <c r="G29" s="14">
        <f t="shared" si="3"/>
        <v>0.11942446043165468</v>
      </c>
    </row>
    <row r="30" spans="1:7" ht="12.75">
      <c r="A30" s="3" t="s">
        <v>18</v>
      </c>
      <c r="B30" s="3">
        <v>37</v>
      </c>
      <c r="C30" s="14">
        <f t="shared" si="0"/>
        <v>0.13357400722021662</v>
      </c>
      <c r="D30" s="3">
        <v>60</v>
      </c>
      <c r="E30" s="14">
        <f t="shared" si="1"/>
        <v>0.14354066985645933</v>
      </c>
      <c r="F30" s="3">
        <f>D30+B30</f>
        <v>97</v>
      </c>
      <c r="G30" s="14">
        <f t="shared" si="3"/>
        <v>0.13956834532374102</v>
      </c>
    </row>
    <row r="31" spans="1:7" ht="12.75">
      <c r="A31" s="3" t="s">
        <v>17</v>
      </c>
      <c r="B31" s="3">
        <v>0</v>
      </c>
      <c r="C31" s="14">
        <f t="shared" si="0"/>
        <v>0</v>
      </c>
      <c r="D31" s="3">
        <v>2</v>
      </c>
      <c r="E31" s="14">
        <f t="shared" si="1"/>
        <v>0.004784688995215311</v>
      </c>
      <c r="F31" s="3">
        <f t="shared" si="2"/>
        <v>2</v>
      </c>
      <c r="G31" s="14">
        <f t="shared" si="3"/>
        <v>0.0028776978417266188</v>
      </c>
    </row>
    <row r="32" spans="1:7" ht="12.75">
      <c r="A32" s="3" t="s">
        <v>14</v>
      </c>
      <c r="B32" s="3">
        <v>165</v>
      </c>
      <c r="C32" s="14">
        <f t="shared" si="0"/>
        <v>0.5956678700361011</v>
      </c>
      <c r="D32" s="3">
        <v>246</v>
      </c>
      <c r="E32" s="14">
        <f t="shared" si="1"/>
        <v>0.5885167464114832</v>
      </c>
      <c r="F32" s="3">
        <f t="shared" si="2"/>
        <v>411</v>
      </c>
      <c r="G32" s="14">
        <f t="shared" si="3"/>
        <v>0.5913669064748202</v>
      </c>
    </row>
    <row r="33" spans="1:7" ht="12.75">
      <c r="A33" s="3" t="s">
        <v>19</v>
      </c>
      <c r="B33" s="3">
        <v>3</v>
      </c>
      <c r="C33" s="14">
        <f t="shared" si="0"/>
        <v>0.010830324909747292</v>
      </c>
      <c r="D33" s="3">
        <v>6</v>
      </c>
      <c r="E33" s="14">
        <f t="shared" si="1"/>
        <v>0.014354066985645933</v>
      </c>
      <c r="F33" s="3">
        <f t="shared" si="2"/>
        <v>9</v>
      </c>
      <c r="G33" s="14">
        <f t="shared" si="3"/>
        <v>0.012949640287769784</v>
      </c>
    </row>
    <row r="34" spans="1:7" ht="12.75">
      <c r="A34" s="6" t="s">
        <v>13</v>
      </c>
      <c r="B34" s="6">
        <f>SUM(B27:B33)</f>
        <v>277</v>
      </c>
      <c r="C34" s="15">
        <f t="shared" si="0"/>
        <v>1</v>
      </c>
      <c r="D34" s="6">
        <f>SUM(D27:D33)</f>
        <v>418</v>
      </c>
      <c r="E34" s="15">
        <f t="shared" si="1"/>
        <v>1</v>
      </c>
      <c r="F34" s="6">
        <f>SUM(F27:F33)</f>
        <v>695</v>
      </c>
      <c r="G34" s="15">
        <f t="shared" si="3"/>
        <v>1</v>
      </c>
    </row>
    <row r="35" spans="1:7" ht="12.75">
      <c r="A35" s="3" t="s">
        <v>0</v>
      </c>
      <c r="B35" s="3">
        <v>4</v>
      </c>
      <c r="C35" s="5"/>
      <c r="D35" s="3">
        <v>1</v>
      </c>
      <c r="E35" s="5"/>
      <c r="F35" s="3">
        <f>D35+B35</f>
        <v>5</v>
      </c>
      <c r="G35" s="5"/>
    </row>
    <row r="36" spans="1:7" ht="12.75">
      <c r="A36" s="3" t="s">
        <v>2</v>
      </c>
      <c r="B36" s="3">
        <v>22</v>
      </c>
      <c r="C36" s="5"/>
      <c r="D36" s="3">
        <v>45</v>
      </c>
      <c r="E36" s="5"/>
      <c r="F36" s="3">
        <f t="shared" si="2"/>
        <v>67</v>
      </c>
      <c r="G36" s="5"/>
    </row>
    <row r="37" spans="1:7" ht="12.75">
      <c r="A37" s="12" t="s">
        <v>3</v>
      </c>
      <c r="B37" s="10">
        <f>B34+B35+B36</f>
        <v>303</v>
      </c>
      <c r="C37" s="11"/>
      <c r="D37" s="10">
        <f>D34+D35+D36</f>
        <v>464</v>
      </c>
      <c r="E37" s="11"/>
      <c r="F37" s="10">
        <f>F34+F35+F36</f>
        <v>767</v>
      </c>
      <c r="G37" s="11"/>
    </row>
    <row r="39" ht="12.75">
      <c r="A39" t="s">
        <v>6</v>
      </c>
    </row>
  </sheetData>
  <sheetProtection/>
  <mergeCells count="10">
    <mergeCell ref="B25:C25"/>
    <mergeCell ref="D25:E25"/>
    <mergeCell ref="F25:G25"/>
    <mergeCell ref="A20:G20"/>
    <mergeCell ref="A21:G21"/>
    <mergeCell ref="A1:G1"/>
    <mergeCell ref="A2:G2"/>
    <mergeCell ref="B6:C6"/>
    <mergeCell ref="D6:E6"/>
    <mergeCell ref="F6:G6"/>
  </mergeCells>
  <printOptions horizontalCentered="1"/>
  <pageMargins left="0.75" right="0.75" top="1" bottom="1" header="0.5" footer="0.5"/>
  <pageSetup horizontalDpi="1200" verticalDpi="1200" orientation="portrait" r:id="rId1"/>
  <headerFooter>
    <oddFooter>&amp;L&amp;9CSUDH Institutional Research
January 2016&amp;R&amp;9Page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Claudia M. Orozco</cp:lastModifiedBy>
  <cp:lastPrinted>2016-01-12T20:12:43Z</cp:lastPrinted>
  <dcterms:created xsi:type="dcterms:W3CDTF">2008-04-10T16:08:26Z</dcterms:created>
  <dcterms:modified xsi:type="dcterms:W3CDTF">2016-01-12T20:12:46Z</dcterms:modified>
  <cp:category/>
  <cp:version/>
  <cp:contentType/>
  <cp:contentStatus/>
</cp:coreProperties>
</file>